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7956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</workbook>
</file>

<file path=xl/calcChain.xml><?xml version="1.0" encoding="utf-8"?>
<calcChain xmlns="http://schemas.openxmlformats.org/spreadsheetml/2006/main">
  <c r="J16" i="2"/>
  <c r="I13" l="1"/>
  <c r="O16"/>
  <c r="N16"/>
  <c r="N17" s="1"/>
  <c r="L16"/>
  <c r="H16"/>
  <c r="F16"/>
  <c r="J10"/>
  <c r="H5"/>
  <c r="J5"/>
  <c r="J17" s="1"/>
  <c r="L5"/>
  <c r="N5"/>
  <c r="O5"/>
  <c r="I4"/>
  <c r="F5"/>
  <c r="F17" s="1"/>
  <c r="I8"/>
  <c r="H10"/>
  <c r="N10"/>
  <c r="O10"/>
  <c r="F10"/>
  <c r="G12"/>
  <c r="G16" s="1"/>
  <c r="G10"/>
  <c r="L17" l="1"/>
  <c r="H17"/>
  <c r="I12"/>
  <c r="I16" s="1"/>
  <c r="I17" s="1"/>
  <c r="G5"/>
  <c r="G17" s="1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<sst xmlns="http://schemas.openxmlformats.org/spreadsheetml/2006/main" count="81" uniqueCount="46">
  <si>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</si>
  <si>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</si>
  <si>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</si>
  <si>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</si>
  <si>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</si>
  <si>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</si>
  <si>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</si>
  <si>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</si>
  <si>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</si>
  <si>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</si>
  <si>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</si>
  <si>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</si>
  <si>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</si>
  <si>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</si>
  <si>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</si>
  <si>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</si>
  <si>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</si>
  <si>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</si>
  <si>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</si>
  <si>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</si>
  <si>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</si>
  <si>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Total Capacity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</si>
  <si>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</si>
  <si>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</si>
  <si>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</si>
  <si>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</si>
  <si>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</si>
  <si>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</si>
  <si>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</si>
  <si>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</si>
  <si>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</si>
  <si>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</si>
  <si>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</si>
  <si>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</si>
  <si>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</si>
  <si>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</si>
  <si>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</si>
  <si>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</si>
  <si>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</si>
  <si>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</si>
  <si>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</si>
  <si>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</si>
  <si>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</si>
  <si>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</si>
  <si>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</si>
  <si>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Vault/ Warehouse Wise/Commdity Stock Position as on 20-April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</si>
</sst>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4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topLeftCell="D10" workbookViewId="0">
      <selection activeCell="N14" sqref="N14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58.10937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</cols>
  <sheetData>
    <row r="1" spans="1:16" ht="47.25" customHeight="1" thickBot="1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6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6" ht="87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34</v>
      </c>
      <c r="K3" s="3" t="s">
        <v>30</v>
      </c>
      <c r="L3" s="3" t="s">
        <v>35</v>
      </c>
      <c r="M3" s="3" t="s">
        <v>32</v>
      </c>
      <c r="N3" s="3" t="s">
        <v>36</v>
      </c>
      <c r="O3" s="3" t="s">
        <v>28</v>
      </c>
    </row>
    <row r="4" spans="1:16" ht="54" customHeight="1">
      <c r="A4" s="20" t="s">
        <v>44</v>
      </c>
      <c r="B4" s="5" t="s">
        <v>37</v>
      </c>
      <c r="C4" s="5" t="s">
        <v>43</v>
      </c>
      <c r="D4" s="6" t="s">
        <v>13</v>
      </c>
      <c r="E4" s="6" t="s">
        <v>38</v>
      </c>
      <c r="F4" s="2">
        <v>1000</v>
      </c>
      <c r="G4" s="7">
        <v>1000</v>
      </c>
      <c r="H4" s="7">
        <v>40</v>
      </c>
      <c r="I4" s="7">
        <f t="shared" ref="I4" si="0">G4-H4</f>
        <v>960</v>
      </c>
      <c r="J4" s="7">
        <v>0</v>
      </c>
      <c r="K4" s="12" t="s">
        <v>39</v>
      </c>
      <c r="L4" s="7">
        <v>40</v>
      </c>
      <c r="M4" s="12">
        <v>44074</v>
      </c>
      <c r="N4" s="7">
        <v>0</v>
      </c>
      <c r="O4" s="7">
        <v>0</v>
      </c>
      <c r="P4" s="14"/>
    </row>
    <row r="5" spans="1:16">
      <c r="A5" s="11"/>
      <c r="B5" s="5"/>
      <c r="C5" s="5"/>
      <c r="D5" s="6"/>
      <c r="E5" s="10" t="s">
        <v>22</v>
      </c>
      <c r="F5" s="2">
        <f>SUM(F4:F4)</f>
        <v>1000</v>
      </c>
      <c r="G5" s="2">
        <f>SUM(G4:G4)</f>
        <v>1000</v>
      </c>
      <c r="H5" s="7">
        <f>SUM(H4:H4)</f>
        <v>40</v>
      </c>
      <c r="I5" s="2">
        <f>SUM(I4:I4)</f>
        <v>960</v>
      </c>
      <c r="J5" s="2">
        <f>SUM(J4:J4)</f>
        <v>0</v>
      </c>
      <c r="K5" s="2"/>
      <c r="L5" s="7">
        <f>SUM(L4:L4)</f>
        <v>40</v>
      </c>
      <c r="M5" s="2"/>
      <c r="N5" s="2">
        <f>SUM(N4:N4)</f>
        <v>0</v>
      </c>
      <c r="O5" s="2">
        <f>SUM(O4:O4)</f>
        <v>0</v>
      </c>
    </row>
    <row r="6" spans="1:16" ht="38.25" customHeight="1">
      <c r="A6" s="35" t="s">
        <v>40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6" ht="72" customHeight="1">
      <c r="A7" s="3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10</v>
      </c>
      <c r="O7" s="3" t="s">
        <v>11</v>
      </c>
    </row>
    <row r="8" spans="1:16" ht="48" customHeight="1">
      <c r="A8" s="13" t="s">
        <v>16</v>
      </c>
      <c r="B8" s="27" t="s">
        <v>12</v>
      </c>
      <c r="C8" s="27" t="s">
        <v>14</v>
      </c>
      <c r="D8" s="27" t="s">
        <v>13</v>
      </c>
      <c r="E8" s="27" t="s">
        <v>15</v>
      </c>
      <c r="F8" s="21">
        <v>2000</v>
      </c>
      <c r="G8" s="21">
        <v>2000</v>
      </c>
      <c r="H8" s="21">
        <v>59.460999999999999</v>
      </c>
      <c r="I8" s="21">
        <f>G8-H8</f>
        <v>1940.539</v>
      </c>
      <c r="J8" s="7">
        <v>0</v>
      </c>
      <c r="K8" s="7">
        <v>0</v>
      </c>
      <c r="L8" s="7">
        <v>39.845999999999997</v>
      </c>
      <c r="M8" s="12">
        <v>44079</v>
      </c>
      <c r="N8" s="7">
        <v>0</v>
      </c>
      <c r="O8" s="7">
        <v>0</v>
      </c>
    </row>
    <row r="9" spans="1:16">
      <c r="A9" s="13"/>
      <c r="B9" s="29"/>
      <c r="C9" s="29"/>
      <c r="D9" s="29"/>
      <c r="E9" s="29"/>
      <c r="F9" s="23"/>
      <c r="G9" s="23"/>
      <c r="H9" s="23"/>
      <c r="I9" s="23"/>
      <c r="J9" s="7">
        <v>0</v>
      </c>
      <c r="K9" s="7">
        <v>0</v>
      </c>
      <c r="L9" s="7">
        <v>19.614999999999998</v>
      </c>
      <c r="M9" s="7" t="s">
        <v>33</v>
      </c>
      <c r="N9" s="7">
        <v>0</v>
      </c>
      <c r="O9" s="7">
        <v>0</v>
      </c>
    </row>
    <row r="10" spans="1:16">
      <c r="A10" s="11"/>
      <c r="B10" s="5"/>
      <c r="C10" s="5"/>
      <c r="D10" s="6"/>
      <c r="E10" s="10" t="s">
        <v>23</v>
      </c>
      <c r="F10" s="2">
        <f>SUM(F8:F8)</f>
        <v>2000</v>
      </c>
      <c r="G10" s="2">
        <f>SUM(G8:G8)</f>
        <v>2000</v>
      </c>
      <c r="H10" s="7">
        <f>SUM(H8:H8)</f>
        <v>59.460999999999999</v>
      </c>
      <c r="I10" s="2">
        <f>SUM(I8:I8)</f>
        <v>1940.539</v>
      </c>
      <c r="J10" s="7">
        <f>SUM(J8:J9)</f>
        <v>0</v>
      </c>
      <c r="K10" s="2"/>
      <c r="L10" s="7">
        <v>59.460999999999999</v>
      </c>
      <c r="M10" s="2"/>
      <c r="N10" s="7">
        <f>SUM(N8:N8)</f>
        <v>0</v>
      </c>
      <c r="O10" s="7">
        <f>SUM(O8:O8)</f>
        <v>0</v>
      </c>
    </row>
    <row r="11" spans="1:16" ht="72" customHeight="1">
      <c r="A11" s="3" t="s">
        <v>1</v>
      </c>
      <c r="B11" s="3" t="s">
        <v>2</v>
      </c>
      <c r="C11" s="3" t="s">
        <v>3</v>
      </c>
      <c r="D11" s="3" t="s">
        <v>4</v>
      </c>
      <c r="E11" s="4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29</v>
      </c>
      <c r="K11" s="3" t="s">
        <v>30</v>
      </c>
      <c r="L11" s="3" t="s">
        <v>31</v>
      </c>
      <c r="M11" s="3" t="s">
        <v>32</v>
      </c>
      <c r="N11" s="3" t="s">
        <v>10</v>
      </c>
      <c r="O11" s="3" t="s">
        <v>11</v>
      </c>
    </row>
    <row r="12" spans="1:16" ht="48" customHeight="1">
      <c r="A12" s="11" t="s">
        <v>19</v>
      </c>
      <c r="B12" s="5" t="s">
        <v>17</v>
      </c>
      <c r="C12" s="17" t="s">
        <v>18</v>
      </c>
      <c r="D12" s="19" t="s">
        <v>13</v>
      </c>
      <c r="E12" s="19" t="s">
        <v>20</v>
      </c>
      <c r="F12" s="18">
        <v>1500</v>
      </c>
      <c r="G12" s="18">
        <f t="shared" ref="G12" si="1">F12</f>
        <v>1500</v>
      </c>
      <c r="H12" s="7">
        <v>50.69</v>
      </c>
      <c r="I12" s="18">
        <f>G12-H12</f>
        <v>1449.31</v>
      </c>
      <c r="J12" s="7">
        <v>50.09</v>
      </c>
      <c r="K12" s="12" t="s">
        <v>33</v>
      </c>
      <c r="L12" s="7">
        <v>0</v>
      </c>
      <c r="M12" s="12" t="s">
        <v>33</v>
      </c>
      <c r="N12" s="7">
        <v>30.35</v>
      </c>
      <c r="O12" s="7">
        <v>0</v>
      </c>
    </row>
    <row r="13" spans="1:16" ht="48" customHeight="1">
      <c r="A13" s="24" t="s">
        <v>19</v>
      </c>
      <c r="B13" s="27" t="s">
        <v>37</v>
      </c>
      <c r="C13" s="27" t="s">
        <v>41</v>
      </c>
      <c r="D13" s="27" t="s">
        <v>13</v>
      </c>
      <c r="E13" s="27" t="s">
        <v>42</v>
      </c>
      <c r="F13" s="21">
        <v>3138</v>
      </c>
      <c r="G13" s="21">
        <v>3138</v>
      </c>
      <c r="H13" s="21">
        <v>232.69</v>
      </c>
      <c r="I13" s="21">
        <f>G13-H13</f>
        <v>2905.31</v>
      </c>
      <c r="J13" s="7">
        <v>0</v>
      </c>
      <c r="K13" s="12" t="s">
        <v>33</v>
      </c>
      <c r="L13" s="7">
        <v>120.455</v>
      </c>
      <c r="M13" s="12">
        <v>44201</v>
      </c>
      <c r="N13" s="7">
        <v>0</v>
      </c>
      <c r="O13" s="7">
        <v>0</v>
      </c>
    </row>
    <row r="14" spans="1:16" ht="48" customHeight="1">
      <c r="A14" s="25"/>
      <c r="B14" s="28"/>
      <c r="C14" s="28"/>
      <c r="D14" s="28"/>
      <c r="E14" s="28"/>
      <c r="F14" s="22"/>
      <c r="G14" s="22"/>
      <c r="H14" s="22"/>
      <c r="I14" s="22"/>
      <c r="J14" s="7">
        <v>30.254999999999999</v>
      </c>
      <c r="K14" s="12">
        <v>44444</v>
      </c>
      <c r="L14" s="7">
        <v>0</v>
      </c>
      <c r="M14" s="12" t="s">
        <v>33</v>
      </c>
      <c r="N14" s="7">
        <v>20.440000000000001</v>
      </c>
      <c r="O14" s="7">
        <v>0</v>
      </c>
    </row>
    <row r="15" spans="1:16" ht="48" customHeight="1">
      <c r="A15" s="26"/>
      <c r="B15" s="29"/>
      <c r="C15" s="29"/>
      <c r="D15" s="29"/>
      <c r="E15" s="29"/>
      <c r="F15" s="23"/>
      <c r="G15" s="23"/>
      <c r="H15" s="23"/>
      <c r="I15" s="23"/>
      <c r="J15" s="7">
        <v>80.959999999999994</v>
      </c>
      <c r="K15" s="12">
        <v>44474</v>
      </c>
      <c r="L15" s="7">
        <v>0</v>
      </c>
      <c r="M15" s="12" t="s">
        <v>33</v>
      </c>
      <c r="N15" s="7">
        <v>0</v>
      </c>
      <c r="O15" s="7">
        <v>0</v>
      </c>
    </row>
    <row r="16" spans="1:16">
      <c r="A16" s="11"/>
      <c r="B16" s="5"/>
      <c r="C16" s="5"/>
      <c r="D16" s="6"/>
      <c r="E16" s="10"/>
      <c r="F16" s="7">
        <f>SUM(F12:F13)</f>
        <v>4638</v>
      </c>
      <c r="G16" s="7">
        <f t="shared" ref="G16:I16" si="2">SUM(G12:G13)</f>
        <v>4638</v>
      </c>
      <c r="H16" s="7">
        <f t="shared" si="2"/>
        <v>283.38</v>
      </c>
      <c r="I16" s="7">
        <f t="shared" si="2"/>
        <v>4354.62</v>
      </c>
      <c r="J16" s="7">
        <f>SUM(J12:J14:J15)</f>
        <v>161.30500000000001</v>
      </c>
      <c r="K16" s="7"/>
      <c r="L16" s="7">
        <f>SUM(L12:L15)</f>
        <v>120.455</v>
      </c>
      <c r="M16" s="12" t="s">
        <v>33</v>
      </c>
      <c r="N16" s="7">
        <f>SUM(N12:N15)</f>
        <v>50.790000000000006</v>
      </c>
      <c r="O16" s="7">
        <f>SUM(O12:O15)</f>
        <v>0</v>
      </c>
    </row>
    <row r="17" spans="1:15">
      <c r="A17" s="8"/>
      <c r="B17" s="8"/>
      <c r="C17" s="8"/>
      <c r="D17" s="8"/>
      <c r="E17" s="9" t="s">
        <v>21</v>
      </c>
      <c r="F17" s="15">
        <f>F5+F10+F16</f>
        <v>7638</v>
      </c>
      <c r="G17" s="15">
        <f>G5+G10+G16</f>
        <v>7638</v>
      </c>
      <c r="H17" s="15">
        <f t="shared" ref="H17:J17" si="3">H5+H10+H16</f>
        <v>382.84100000000001</v>
      </c>
      <c r="I17" s="15">
        <f>I5+I10+I16</f>
        <v>7255.1589999999997</v>
      </c>
      <c r="J17" s="15">
        <f t="shared" si="3"/>
        <v>161.30500000000001</v>
      </c>
      <c r="K17" s="15" t="s">
        <v>33</v>
      </c>
      <c r="L17" s="15">
        <f>L5+L10+L16</f>
        <v>219.916</v>
      </c>
      <c r="M17" s="15" t="s">
        <v>33</v>
      </c>
      <c r="N17" s="15">
        <f>N16</f>
        <v>50.790000000000006</v>
      </c>
      <c r="O17" s="15">
        <v>0</v>
      </c>
    </row>
    <row r="18" spans="1:15">
      <c r="H18" s="16"/>
      <c r="N18" s="16"/>
    </row>
    <row r="21" spans="1:15">
      <c r="H21" s="16"/>
      <c r="K21" s="30"/>
    </row>
    <row r="22" spans="1:15">
      <c r="K22" s="30"/>
    </row>
    <row r="23" spans="1:15">
      <c r="K23" s="30"/>
    </row>
  </sheetData>
  <mergeCells count="21">
    <mergeCell ref="I13:I15"/>
    <mergeCell ref="D13:D15"/>
    <mergeCell ref="K21:K23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E13:E15"/>
    <mergeCell ref="F13:F15"/>
    <mergeCell ref="G13:G15"/>
    <mergeCell ref="H13:H15"/>
    <mergeCell ref="A13:A15"/>
    <mergeCell ref="B13:B15"/>
    <mergeCell ref="C13:C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2021-04-22T06:18:53Z</dcterms:modified>
</cp:coreProperties>
</file>